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66. Przetarg na usługi leśne 2026-2027_PN\5. SWZ_2026-2027_opublikowane 20.10.2025\Zał. nr 1_Formularze ofertowe_2026-2027\"/>
    </mc:Choice>
  </mc:AlternateContent>
  <bookViews>
    <workbookView xWindow="3510" yWindow="3510" windowWidth="21690" windowHeight="1246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92" i="1"/>
  <c r="F91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<sst xmlns="http://schemas.openxmlformats.org/spreadsheetml/2006/main" count="259" uniqueCount="154">
  <si>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</si>
  <si>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</si>
  <si>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</si>
  <si>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</si>
  <si>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</si>
  <si>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</si>
  <si>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</si>
  <si>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</si>
  <si>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</si>
  <si>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</si>
  <si>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</si>
  <si>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</si>
  <si>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</si>
  <si>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</si>
  <si>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</si>
  <si>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</si>
  <si>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</si>
  <si>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</si>
  <si>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</si>
  <si>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</si>
  <si>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</si>
  <si>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</si>
  <si>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</si>
  <si>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</si>
  <si>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</si>
  <si>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</si>
  <si>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</si>
  <si>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</si>
  <si>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</si>
  <si>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</si>
  <si>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</si>
  <si>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</si>
  <si>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</si>
  <si>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</si>
  <si>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</si>
  <si>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</si>
  <si>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</si>
  <si>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</si>
  <si>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</si>
  <si>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</si>
  <si>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</si>
  <si>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</si>
  <si>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</si>
  <si>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</si>
  <si>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</si>
  <si>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</si>
  <si>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</si>
  <si>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</si>
  <si>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</si>
  <si>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</si>
  <si>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</si>
  <si>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</si>
  <si>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</si>
  <si>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</si>
  <si>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</si>
  <si>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</si>
  <si>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</si>
  <si>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</si>
  <si>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</si>
  <si>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</si>
  <si>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</si>
  <si>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</si>
  <si>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</si>
  <si>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</si>
  <si>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</si>
  <si>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</si>
  <si>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</si>
  <si>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</si>
  <si>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</si>
  <si>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</si>
  <si>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</si>
  <si>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</si>
  <si>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</si>
  <si>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</si>
  <si>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</si>
  <si>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</si>
  <si>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</si>
  <si>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</si>
  <si>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</si>
  <si>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</si>
  <si>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</si>
  <si>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</si>
  <si>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</si>
  <si>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</si>
  <si>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</si>
  <si>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</si>
  <si>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</si>
  <si>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</si>
  <si>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</si>
  <si>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</si>
  <si>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</si>
  <si>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</si>
  <si>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</si>
  <si>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</si>
  <si>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</si>
  <si>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</si>
  <si>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</si>
  <si>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</si>
  <si>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</si>
  <si>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</si>
  <si>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</si>
  <si>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</si>
  <si>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</si>
  <si>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</si>
  <si>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</si>
  <si>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</si>
  <si>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</si>
  <si>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</si>
  <si>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</si>
  <si>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</si>
  <si>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</si>
  <si>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</si>
  <si>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</si>
  <si>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</si>
  <si>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</si>
  <si>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</si>
  <si>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</si>
  <si>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</si>
  <si>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</si>
  <si>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</si>
  <si>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</si>
  <si>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</si>
  <si>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</si>
  <si>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</si>
  <si>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</si>
  <si>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</si>
  <si>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</si>
  <si>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</si>
  <si>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</si>
  <si>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</si>
  <si>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</si>
  <si>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Kup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</si>
  <si>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</si>
  <si>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</si>
  <si>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</si>
  <si>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</si>
  <si>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</si>
  <si>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</si>
  <si>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</si>
  <si>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</si>
  <si>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</si>
  <si>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</si>
  <si>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</si>
  <si>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</si>
  <si>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</si>
  <si>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</si>
  <si>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</si>
  <si>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</si>
  <si>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</si>
  <si>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</si>
  <si>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Wykonawca wspólnie ubiegający się o udzielenie zamówienia 
(nazwa/firma, adres)</t>
  </si>
  <si>
    <t>Wartość całkowita brutto 
w PLN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</si>
  <si>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2026 i I kwartale roku 2027''</t>
    </r>
    <r>
      <rPr>
        <sz val="11"/>
        <color rgb="FF333333"/>
        <rFont val="Arial"/>
      </rPr>
      <t xml:space="preserve"> składamy niniejszym ofertę na </t>
    </r>
    <r>
      <rPr>
        <b/>
        <sz val="11"/>
        <color rgb="FF333333"/>
        <rFont val="Arial"/>
        <family val="2"/>
        <charset val="238"/>
      </rPr>
      <t xml:space="preserve">Pakiet 1 </t>
    </r>
    <r>
      <rPr>
        <sz val="11"/>
        <color rgb="FF333333"/>
        <rFont val="Arial"/>
      </rPr>
      <t>tego zamówienia:</t>
    </r>
  </si>
  <si>
    <t xml:space="preserve">46-082 Kup; ul. 1 Maja 9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</si>
</sst>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0"/>
  <sheetViews>
    <sheetView tabSelected="1" zoomScale="85" zoomScaleNormal="85" workbookViewId="0">
      <selection activeCell="H18" sqref="H18"/>
    </sheetView>
  </sheetViews>
  <sheetFormatPr defaultRowHeight="12.75" x14ac:dyDescent="0.2"/>
  <cols>
    <col min="1" max="1" width="2.425781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6" t="s">
        <v>125</v>
      </c>
      <c r="K2" s="26"/>
      <c r="L2" s="26"/>
      <c r="M2" s="26"/>
      <c r="N2" s="26"/>
      <c r="O2" s="26"/>
      <c r="P2" s="26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35"/>
      <c r="C4" s="35"/>
      <c r="D4" s="35"/>
      <c r="E4" s="35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35"/>
      <c r="C6" s="35"/>
      <c r="D6" s="35"/>
      <c r="E6" s="35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35"/>
      <c r="C8" s="35"/>
      <c r="D8" s="35"/>
      <c r="E8" s="35"/>
    </row>
    <row r="9" spans="2:16" s="1" customFormat="1" ht="4.3499999999999996" customHeight="1" x14ac:dyDescent="0.2"/>
    <row r="10" spans="2:16" s="1" customFormat="1" ht="6.95" customHeight="1" x14ac:dyDescent="0.2">
      <c r="B10" s="40" t="s">
        <v>126</v>
      </c>
      <c r="C10" s="40"/>
      <c r="D10" s="40"/>
      <c r="E10" s="40"/>
    </row>
    <row r="11" spans="2:16" s="1" customFormat="1" ht="12.2" customHeight="1" x14ac:dyDescent="0.2">
      <c r="B11" s="40"/>
      <c r="C11" s="40"/>
      <c r="D11" s="40"/>
      <c r="E11" s="40"/>
      <c r="G11" s="11"/>
      <c r="H11" s="24" t="s">
        <v>127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17" t="s">
        <v>128</v>
      </c>
      <c r="G14" s="17"/>
      <c r="H14" s="17"/>
      <c r="I14" s="17"/>
    </row>
    <row r="15" spans="2:16" s="1" customFormat="1" ht="43.15" customHeight="1" x14ac:dyDescent="0.2"/>
    <row r="16" spans="2:16" s="1" customFormat="1" ht="20.85" customHeight="1" x14ac:dyDescent="0.2">
      <c r="C16" s="34" t="s">
        <v>129</v>
      </c>
      <c r="D16" s="34"/>
      <c r="E16" s="34"/>
    </row>
    <row r="17" spans="2:13" s="1" customFormat="1" ht="2.65" customHeight="1" x14ac:dyDescent="0.2"/>
    <row r="18" spans="2:13" s="1" customFormat="1" ht="20.85" customHeight="1" x14ac:dyDescent="0.2">
      <c r="C18" s="34" t="s">
        <v>130</v>
      </c>
      <c r="D18" s="34"/>
      <c r="E18" s="34"/>
    </row>
    <row r="19" spans="2:13" s="1" customFormat="1" ht="2.65" customHeight="1" x14ac:dyDescent="0.2"/>
    <row r="20" spans="2:13" s="1" customFormat="1" ht="20.85" customHeight="1" x14ac:dyDescent="0.2">
      <c r="C20" s="34" t="s">
        <v>131</v>
      </c>
      <c r="D20" s="34"/>
      <c r="E20" s="34"/>
    </row>
    <row r="21" spans="2:13" s="1" customFormat="1" ht="2.65" customHeight="1" x14ac:dyDescent="0.2"/>
    <row r="22" spans="2:13" s="1" customFormat="1" ht="20.85" customHeight="1" x14ac:dyDescent="0.2">
      <c r="C22" s="34" t="s">
        <v>153</v>
      </c>
      <c r="D22" s="34"/>
      <c r="E22" s="34"/>
    </row>
    <row r="23" spans="2:13" s="1" customFormat="1" ht="34.700000000000003" customHeight="1" x14ac:dyDescent="0.2"/>
    <row r="24" spans="2:13" s="1" customFormat="1" ht="50.1" customHeight="1" x14ac:dyDescent="0.2">
      <c r="B24" s="30" t="s">
        <v>152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4" t="s">
        <v>132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151</v>
      </c>
      <c r="M31" s="2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10361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34" t="s">
        <v>133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151</v>
      </c>
      <c r="M36" s="2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6523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34" t="s">
        <v>134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151</v>
      </c>
      <c r="M41" s="2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6154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34" t="s">
        <v>135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151</v>
      </c>
      <c r="M46" s="28"/>
    </row>
    <row r="47" spans="2:13" s="1" customFormat="1" ht="19.7" customHeight="1" x14ac:dyDescent="0.2">
      <c r="B47" s="5">
        <v>4</v>
      </c>
      <c r="C47" s="6" t="s">
        <v>14</v>
      </c>
      <c r="D47" s="6" t="s">
        <v>15</v>
      </c>
      <c r="E47" s="7" t="s">
        <v>16</v>
      </c>
      <c r="F47" s="6" t="s">
        <v>13</v>
      </c>
      <c r="G47" s="8">
        <v>370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1575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4">
        <f>ROUND(I48+ K48,2)</f>
        <v>0</v>
      </c>
      <c r="M48" s="15"/>
    </row>
    <row r="49" spans="2:13" s="1" customFormat="1" ht="3.2" customHeight="1" x14ac:dyDescent="0.2"/>
    <row r="50" spans="2:13" s="1" customFormat="1" ht="18.2" customHeight="1" x14ac:dyDescent="0.2">
      <c r="B50" s="34" t="s">
        <v>136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7" t="s">
        <v>151</v>
      </c>
      <c r="M52" s="28"/>
    </row>
    <row r="53" spans="2:13" s="1" customFormat="1" ht="19.7" customHeight="1" x14ac:dyDescent="0.2">
      <c r="B53" s="5">
        <v>6</v>
      </c>
      <c r="C53" s="6" t="s">
        <v>10</v>
      </c>
      <c r="D53" s="6" t="s">
        <v>11</v>
      </c>
      <c r="E53" s="7" t="s">
        <v>12</v>
      </c>
      <c r="F53" s="6" t="s">
        <v>13</v>
      </c>
      <c r="G53" s="8">
        <v>802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4">
        <f>ROUND(I53+ K53,2)</f>
        <v>0</v>
      </c>
      <c r="M53" s="1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7" t="s">
        <v>151</v>
      </c>
      <c r="M55" s="28"/>
    </row>
    <row r="56" spans="2:13" s="1" customFormat="1" ht="38.85" customHeight="1" x14ac:dyDescent="0.2">
      <c r="B56" s="5">
        <v>7</v>
      </c>
      <c r="C56" s="6" t="s">
        <v>17</v>
      </c>
      <c r="D56" s="6" t="s">
        <v>18</v>
      </c>
      <c r="E56" s="7" t="s">
        <v>19</v>
      </c>
      <c r="F56" s="6" t="s">
        <v>20</v>
      </c>
      <c r="G56" s="8">
        <v>9.4</v>
      </c>
      <c r="H56" s="10">
        <v>0</v>
      </c>
      <c r="I56" s="9">
        <f t="shared" ref="I56:I89" si="0">ROUND(G56* H56,2)</f>
        <v>0</v>
      </c>
      <c r="J56" s="5">
        <v>8</v>
      </c>
      <c r="K56" s="9">
        <f t="shared" ref="K56:K89" si="1">ROUND(I56* J56/100,2)</f>
        <v>0</v>
      </c>
      <c r="L56" s="14">
        <f t="shared" ref="L56:L89" si="2">ROUND(I56+ K56,2)</f>
        <v>0</v>
      </c>
      <c r="M56" s="15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4.3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5.45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24</v>
      </c>
      <c r="G59" s="8">
        <v>546.29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24</v>
      </c>
      <c r="G60" s="8">
        <v>22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28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20</v>
      </c>
      <c r="G61" s="8">
        <v>157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28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20</v>
      </c>
      <c r="G62" s="8">
        <v>85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28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20</v>
      </c>
      <c r="G63" s="8">
        <v>20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20</v>
      </c>
      <c r="G64" s="8">
        <v>22.88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19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20</v>
      </c>
      <c r="G65" s="8">
        <v>132.76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28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20</v>
      </c>
      <c r="G66" s="8">
        <v>65.34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28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55</v>
      </c>
      <c r="G67" s="8">
        <v>31.91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55</v>
      </c>
      <c r="G68" s="8">
        <v>133.41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123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566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19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66</v>
      </c>
      <c r="G72" s="8">
        <v>26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66</v>
      </c>
      <c r="G73" s="8">
        <v>120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66</v>
      </c>
      <c r="G74" s="8">
        <v>100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560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62</v>
      </c>
      <c r="G76" s="8">
        <v>2281.5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85</v>
      </c>
      <c r="F77" s="6" t="s">
        <v>62</v>
      </c>
      <c r="G77" s="8">
        <v>131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62</v>
      </c>
      <c r="G78" s="8">
        <v>60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62</v>
      </c>
      <c r="G79" s="8">
        <v>13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93</v>
      </c>
      <c r="F80" s="6" t="s">
        <v>62</v>
      </c>
      <c r="G80" s="8">
        <v>105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4">
        <f t="shared" si="2"/>
        <v>0</v>
      </c>
      <c r="M80" s="15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62</v>
      </c>
      <c r="G81" s="8">
        <v>12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4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62</v>
      </c>
      <c r="G82" s="8">
        <v>25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4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62</v>
      </c>
      <c r="G83" s="8">
        <v>502.5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4" s="1" customFormat="1" ht="28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62</v>
      </c>
      <c r="G84" s="8">
        <v>10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4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20</v>
      </c>
      <c r="G85" s="8">
        <v>3.8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4">
        <f t="shared" si="2"/>
        <v>0</v>
      </c>
      <c r="M85" s="15"/>
    </row>
    <row r="86" spans="2:14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85</v>
      </c>
      <c r="F86" s="6" t="s">
        <v>62</v>
      </c>
      <c r="G86" s="8">
        <v>217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4">
        <f t="shared" si="2"/>
        <v>0</v>
      </c>
      <c r="M86" s="15"/>
    </row>
    <row r="87" spans="2:14" s="1" customFormat="1" ht="19.7" customHeight="1" x14ac:dyDescent="0.2">
      <c r="B87" s="5">
        <v>38</v>
      </c>
      <c r="C87" s="6" t="s">
        <v>113</v>
      </c>
      <c r="D87" s="6" t="s">
        <v>114</v>
      </c>
      <c r="E87" s="7" t="s">
        <v>93</v>
      </c>
      <c r="F87" s="6" t="s">
        <v>62</v>
      </c>
      <c r="G87" s="8">
        <v>38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4">
        <f t="shared" si="2"/>
        <v>0</v>
      </c>
      <c r="M87" s="15"/>
    </row>
    <row r="88" spans="2:14" s="1" customFormat="1" ht="19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62</v>
      </c>
      <c r="G88" s="8">
        <v>1.5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4">
        <f t="shared" si="2"/>
        <v>0</v>
      </c>
      <c r="M88" s="15"/>
    </row>
    <row r="89" spans="2:14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104</v>
      </c>
      <c r="F89" s="6" t="s">
        <v>62</v>
      </c>
      <c r="G89" s="8">
        <v>58.5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4">
        <f t="shared" si="2"/>
        <v>0</v>
      </c>
      <c r="M89" s="15"/>
    </row>
    <row r="90" spans="2:14" s="1" customFormat="1" ht="55.9" customHeight="1" x14ac:dyDescent="0.2"/>
    <row r="91" spans="2:14" s="1" customFormat="1" ht="21.4" customHeight="1" x14ac:dyDescent="0.2">
      <c r="B91" s="36" t="s">
        <v>120</v>
      </c>
      <c r="C91" s="36"/>
      <c r="D91" s="36"/>
      <c r="E91" s="36"/>
      <c r="F91" s="18">
        <f>ROUND(I32+I37+I42+I47+I48+I53+I56+I57+I58+I59+I60+I61+I62+I63+I64+I65+I66+I67+I68+I69+I70+I71+I72+I73+I74+I75+I76+I77+I78+I79+I80+I81+I82+I83+I84+I85+I86+I87+I88+I89,2)</f>
        <v>0</v>
      </c>
      <c r="G91" s="19"/>
      <c r="H91" s="19"/>
      <c r="I91" s="19"/>
      <c r="J91" s="19"/>
      <c r="K91" s="19"/>
      <c r="L91" s="19"/>
      <c r="M91" s="20"/>
    </row>
    <row r="92" spans="2:14" s="1" customFormat="1" ht="21.4" customHeight="1" x14ac:dyDescent="0.2">
      <c r="B92" s="36" t="s">
        <v>121</v>
      </c>
      <c r="C92" s="36"/>
      <c r="D92" s="36"/>
      <c r="E92" s="36"/>
      <c r="F92" s="21">
        <f>ROUND(L32+L37+L42+L47+L48+L53+L56+L57+L58+L59+L60+L61+L62+L63+L64+L65+L66+L67+L68+L69+L70+L71+L72+L73+L74+L75+L76+L77+L78+L79+L80+L81+L82+L83+L84+L85+L86+L87+L88+L89,2)</f>
        <v>0</v>
      </c>
      <c r="G92" s="22"/>
      <c r="H92" s="22"/>
      <c r="I92" s="22"/>
      <c r="J92" s="22"/>
      <c r="K92" s="22"/>
      <c r="L92" s="22"/>
      <c r="M92" s="23"/>
    </row>
    <row r="93" spans="2:14" s="1" customFormat="1" ht="11.1" customHeight="1" x14ac:dyDescent="0.2"/>
    <row r="94" spans="2:14" s="1" customFormat="1" ht="80.099999999999994" customHeight="1" x14ac:dyDescent="0.2">
      <c r="B94" s="37" t="s">
        <v>137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</row>
    <row r="95" spans="2:14" s="1" customFormat="1" ht="2.65" customHeight="1" x14ac:dyDescent="0.2"/>
    <row r="96" spans="2:14" s="1" customFormat="1" ht="110.1" customHeight="1" x14ac:dyDescent="0.2">
      <c r="B96" s="37" t="s">
        <v>138</v>
      </c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</row>
    <row r="97" spans="2:14" s="1" customFormat="1" ht="5.25" customHeight="1" x14ac:dyDescent="0.2"/>
    <row r="98" spans="2:14" s="1" customFormat="1" ht="110.1" customHeight="1" x14ac:dyDescent="0.2">
      <c r="B98" s="33" t="s">
        <v>139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</row>
    <row r="99" spans="2:14" s="1" customFormat="1" ht="5.25" customHeight="1" x14ac:dyDescent="0.2"/>
    <row r="100" spans="2:14" s="1" customFormat="1" ht="37.9" customHeight="1" x14ac:dyDescent="0.2">
      <c r="C100" s="38" t="s">
        <v>122</v>
      </c>
      <c r="D100" s="38"/>
      <c r="E100" s="38"/>
      <c r="F100" s="42" t="s">
        <v>123</v>
      </c>
      <c r="G100" s="42"/>
      <c r="H100" s="42"/>
      <c r="I100" s="42"/>
      <c r="J100" s="42"/>
      <c r="K100" s="42"/>
      <c r="L100" s="42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7" customHeight="1" x14ac:dyDescent="0.2"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.65" customHeight="1" x14ac:dyDescent="0.2"/>
    <row r="106" spans="2:14" s="1" customFormat="1" ht="203.1" customHeight="1" x14ac:dyDescent="0.2">
      <c r="B106" s="37" t="s">
        <v>140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4" s="1" customFormat="1" ht="2.65" customHeight="1" x14ac:dyDescent="0.2"/>
    <row r="108" spans="2:14" s="1" customFormat="1" ht="36.950000000000003" customHeight="1" x14ac:dyDescent="0.2">
      <c r="B108" s="41" t="s">
        <v>141</v>
      </c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</row>
    <row r="109" spans="2:14" s="1" customFormat="1" ht="2.65" customHeight="1" x14ac:dyDescent="0.2"/>
    <row r="110" spans="2:14" s="1" customFormat="1" ht="37.9" customHeight="1" x14ac:dyDescent="0.2">
      <c r="C110" s="39" t="s">
        <v>150</v>
      </c>
      <c r="D110" s="38"/>
      <c r="E110" s="38"/>
      <c r="F110" s="43" t="s">
        <v>124</v>
      </c>
      <c r="G110" s="43"/>
      <c r="H110" s="43"/>
      <c r="I110" s="43"/>
      <c r="J110" s="43"/>
      <c r="K110" s="43"/>
      <c r="L110" s="43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8.7" customHeight="1" x14ac:dyDescent="0.2"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4" s="1" customFormat="1" ht="28.7" customHeight="1" x14ac:dyDescent="0.2"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8.7" customHeight="1" x14ac:dyDescent="0.2">
      <c r="C114" s="1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2:14" s="1" customFormat="1" ht="2.65" customHeight="1" x14ac:dyDescent="0.2"/>
    <row r="116" spans="2:14" s="1" customFormat="1" ht="159.94999999999999" customHeight="1" x14ac:dyDescent="0.2">
      <c r="B116" s="37" t="s">
        <v>142</v>
      </c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</row>
    <row r="117" spans="2:14" s="1" customFormat="1" ht="2.65" customHeight="1" x14ac:dyDescent="0.2"/>
    <row r="118" spans="2:14" s="1" customFormat="1" ht="54.95" customHeight="1" x14ac:dyDescent="0.2">
      <c r="B118" s="37" t="s">
        <v>143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2.65" customHeight="1" x14ac:dyDescent="0.2"/>
    <row r="120" spans="2:14" s="1" customFormat="1" ht="60" customHeight="1" x14ac:dyDescent="0.2">
      <c r="B120" s="33" t="s">
        <v>144</v>
      </c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</row>
    <row r="121" spans="2:14" s="1" customFormat="1" ht="2.65" customHeight="1" x14ac:dyDescent="0.2"/>
    <row r="122" spans="2:14" s="1" customFormat="1" ht="48" customHeight="1" x14ac:dyDescent="0.2">
      <c r="B122" s="33" t="s">
        <v>145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</row>
    <row r="123" spans="2:14" s="1" customFormat="1" ht="2.65" customHeight="1" x14ac:dyDescent="0.2"/>
    <row r="124" spans="2:14" s="1" customFormat="1" ht="125.1" customHeight="1" x14ac:dyDescent="0.2">
      <c r="B124" s="37" t="s">
        <v>146</v>
      </c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</row>
    <row r="125" spans="2:14" s="1" customFormat="1" ht="2.65" customHeight="1" x14ac:dyDescent="0.2"/>
    <row r="126" spans="2:14" s="1" customFormat="1" ht="84.95" customHeight="1" x14ac:dyDescent="0.2">
      <c r="B126" s="37" t="s">
        <v>147</v>
      </c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</row>
    <row r="127" spans="2:14" s="1" customFormat="1" ht="86.85" customHeight="1" x14ac:dyDescent="0.2"/>
    <row r="128" spans="2:14" s="1" customFormat="1" ht="17.649999999999999" customHeight="1" x14ac:dyDescent="0.2">
      <c r="J128" s="25" t="s">
        <v>148</v>
      </c>
      <c r="K128" s="25"/>
      <c r="L128" s="25"/>
    </row>
    <row r="129" spans="2:11" s="1" customFormat="1" ht="145.15" customHeight="1" x14ac:dyDescent="0.2"/>
    <row r="130" spans="2:11" s="1" customFormat="1" ht="110.25" customHeight="1" x14ac:dyDescent="0.2">
      <c r="B130" s="29" t="s">
        <v>149</v>
      </c>
      <c r="C130" s="29"/>
      <c r="D130" s="29"/>
      <c r="E130" s="29"/>
      <c r="F130" s="29"/>
      <c r="G130" s="29"/>
      <c r="H130" s="29"/>
      <c r="I130" s="29"/>
      <c r="J130" s="29"/>
      <c r="K130" s="29"/>
    </row>
  </sheetData>
  <mergeCells count="104">
    <mergeCell ref="B10:E11"/>
    <mergeCell ref="B106:N106"/>
    <mergeCell ref="B108:N108"/>
    <mergeCell ref="B116:N116"/>
    <mergeCell ref="B118:N118"/>
    <mergeCell ref="B120:N120"/>
    <mergeCell ref="B122:N122"/>
    <mergeCell ref="B124:N124"/>
    <mergeCell ref="B126:N126"/>
    <mergeCell ref="C113:E113"/>
    <mergeCell ref="C114:E114"/>
    <mergeCell ref="C16:E16"/>
    <mergeCell ref="C18:E18"/>
    <mergeCell ref="C20:E20"/>
    <mergeCell ref="C22:E22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B130:K130"/>
    <mergeCell ref="B24:M24"/>
    <mergeCell ref="B26:M26"/>
    <mergeCell ref="B29:L29"/>
    <mergeCell ref="B34:L34"/>
    <mergeCell ref="B39:L39"/>
    <mergeCell ref="B4:E4"/>
    <mergeCell ref="B44:L44"/>
    <mergeCell ref="B50:L50"/>
    <mergeCell ref="B6:E6"/>
    <mergeCell ref="B8:E8"/>
    <mergeCell ref="B91:E91"/>
    <mergeCell ref="B92:E92"/>
    <mergeCell ref="B94:N94"/>
    <mergeCell ref="B96:N96"/>
    <mergeCell ref="B98:N98"/>
    <mergeCell ref="C100:E100"/>
    <mergeCell ref="C101:E101"/>
    <mergeCell ref="C102:E102"/>
    <mergeCell ref="C103:E103"/>
    <mergeCell ref="C104:E104"/>
    <mergeCell ref="C110:E110"/>
    <mergeCell ref="C111:E111"/>
    <mergeCell ref="C112:E112"/>
    <mergeCell ref="H11:O12"/>
    <mergeCell ref="J128:L12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2:M62"/>
    <mergeCell ref="L68:M68"/>
    <mergeCell ref="L69:M69"/>
    <mergeCell ref="F114:L114"/>
    <mergeCell ref="L88:M88"/>
    <mergeCell ref="L89:M89"/>
    <mergeCell ref="L85:M85"/>
    <mergeCell ref="L86:M86"/>
    <mergeCell ref="L87:M87"/>
    <mergeCell ref="F14:I14"/>
    <mergeCell ref="F91:M91"/>
    <mergeCell ref="F92:M9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3:M63"/>
    <mergeCell ref="L64:M64"/>
    <mergeCell ref="L65:M65"/>
    <mergeCell ref="L66:M66"/>
    <mergeCell ref="L67:M6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dcterms:created xsi:type="dcterms:W3CDTF">2025-10-20T07:17:38Z</dcterms:created>
  <dcterms:modified xsi:type="dcterms:W3CDTF">2025-10-20T12:51:18Z</dcterms:modified>
</cp:coreProperties>
</file>